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rs_s\Dropbox\optimist-gateway-district\2023-2024 Year - Kathy\AandA\"/>
    </mc:Choice>
  </mc:AlternateContent>
  <xr:revisionPtr revIDLastSave="0" documentId="13_ncr:1_{6F2D6C6F-1E39-4BD2-B7B2-6C20D35D4BDA}" xr6:coauthVersionLast="47" xr6:coauthVersionMax="47" xr10:uidLastSave="{00000000-0000-0000-0000-000000000000}"/>
  <bookViews>
    <workbookView xWindow="920" yWindow="980" windowWidth="14400" windowHeight="9430" xr2:uid="{00000000-000D-0000-FFFF-FFFF00000000}"/>
  </bookViews>
  <sheets>
    <sheet name="2022-23 Club A&amp;A Report " sheetId="1" r:id="rId1"/>
    <sheet name="Project &amp; Programs" sheetId="2" r:id="rId2"/>
  </sheets>
  <definedNames>
    <definedName name="_xlnm.Print_Area" localSheetId="0">'2022-23 Club A&amp;A Report '!$A$1:$H$89</definedName>
    <definedName name="_xlnm.Print_Titles" localSheetId="0">'2022-23 Club A&amp;A Report '!$4:$4</definedName>
  </definedNames>
  <calcPr calcId="181029"/>
</workbook>
</file>

<file path=xl/calcChain.xml><?xml version="1.0" encoding="utf-8"?>
<calcChain xmlns="http://schemas.openxmlformats.org/spreadsheetml/2006/main">
  <c r="H24" i="1" l="1"/>
  <c r="H25" i="1"/>
  <c r="D38" i="1"/>
  <c r="H63" i="1"/>
  <c r="H60" i="1"/>
  <c r="H59" i="1"/>
  <c r="H43" i="1"/>
  <c r="G31" i="1"/>
  <c r="F31" i="1"/>
  <c r="E31" i="1"/>
  <c r="D31" i="1"/>
  <c r="H82" i="1"/>
  <c r="H81" i="1"/>
  <c r="H80" i="1"/>
  <c r="H79" i="1"/>
  <c r="H75" i="1"/>
  <c r="H74" i="1"/>
  <c r="H73" i="1"/>
  <c r="H67" i="1"/>
  <c r="H66" i="1"/>
  <c r="H64" i="1"/>
  <c r="H61" i="1"/>
  <c r="H58" i="1"/>
  <c r="H54" i="1"/>
  <c r="H53" i="1"/>
  <c r="H49" i="1"/>
  <c r="H48" i="1"/>
  <c r="H46" i="1"/>
  <c r="H45" i="1"/>
  <c r="H44" i="1"/>
  <c r="H42" i="1"/>
  <c r="H37" i="1"/>
  <c r="H36" i="1"/>
  <c r="H35" i="1"/>
  <c r="H30" i="1"/>
  <c r="H29" i="1"/>
  <c r="H28" i="1"/>
  <c r="H27" i="1"/>
  <c r="H26" i="1"/>
  <c r="H23" i="1"/>
  <c r="H22" i="1"/>
  <c r="H21" i="1"/>
  <c r="H20" i="1"/>
  <c r="H19" i="1"/>
  <c r="H18" i="1"/>
  <c r="H17" i="1"/>
  <c r="H15" i="1"/>
  <c r="H11" i="1"/>
  <c r="H6" i="1"/>
  <c r="G83" i="1"/>
  <c r="F83" i="1"/>
  <c r="E83" i="1"/>
  <c r="D83" i="1"/>
  <c r="G70" i="1"/>
  <c r="F70" i="1"/>
  <c r="E70" i="1"/>
  <c r="D70" i="1"/>
  <c r="G55" i="1"/>
  <c r="G50" i="1"/>
  <c r="F50" i="1"/>
  <c r="E50" i="1"/>
  <c r="D50" i="1"/>
  <c r="G38" i="1"/>
  <c r="F38" i="1"/>
  <c r="E38" i="1"/>
  <c r="D12" i="1"/>
  <c r="H76" i="1"/>
  <c r="H78" i="1"/>
  <c r="H77" i="1"/>
  <c r="H10" i="1"/>
  <c r="H9" i="1"/>
  <c r="H69" i="1"/>
  <c r="H68" i="1"/>
  <c r="H65" i="1"/>
  <c r="H62" i="1"/>
  <c r="H47" i="1"/>
  <c r="H41" i="1"/>
  <c r="H34" i="1"/>
  <c r="G12" i="1"/>
  <c r="F12" i="1"/>
  <c r="E12" i="1"/>
  <c r="H8" i="1"/>
  <c r="H7" i="1"/>
  <c r="H12" i="1" l="1"/>
  <c r="H38" i="1"/>
  <c r="H55" i="1"/>
  <c r="H31" i="1"/>
  <c r="H83" i="1"/>
  <c r="H70" i="1"/>
  <c r="H50" i="1"/>
  <c r="D85" i="1"/>
  <c r="E85" i="1"/>
  <c r="F85" i="1"/>
  <c r="G85" i="1"/>
  <c r="H85" i="1" l="1"/>
</calcChain>
</file>

<file path=xl/sharedStrings.xml><?xml version="1.0" encoding="utf-8"?>
<sst xmlns="http://schemas.openxmlformats.org/spreadsheetml/2006/main" count="152" uniqueCount="113">
  <si>
    <t>Lt. Governor:</t>
  </si>
  <si>
    <t>CATEGORY</t>
  </si>
  <si>
    <t>POINTS</t>
  </si>
  <si>
    <t>MAX POINTS/YEAR</t>
  </si>
  <si>
    <t>1ST QTR.</t>
  </si>
  <si>
    <t>2nd QTR.</t>
  </si>
  <si>
    <t>3rd QTR.</t>
  </si>
  <si>
    <t>4th QTR.</t>
  </si>
  <si>
    <t>YTD</t>
  </si>
  <si>
    <t>Service in the Community</t>
  </si>
  <si>
    <t>First 3 Service Projects *</t>
  </si>
  <si>
    <t>Additional Service Projects**</t>
  </si>
  <si>
    <t>NONE</t>
  </si>
  <si>
    <t xml:space="preserve"> </t>
  </si>
  <si>
    <t>Club or Community Member Recognition</t>
  </si>
  <si>
    <t>Section Total</t>
  </si>
  <si>
    <t>OI Programs</t>
  </si>
  <si>
    <t>Essay Contest</t>
  </si>
  <si>
    <t>Oratorical Contest</t>
  </si>
  <si>
    <t>CCDHH Contest</t>
  </si>
  <si>
    <t>Local Jr. Golf Tournament</t>
  </si>
  <si>
    <t>Childhood Health &amp; Wellness Event</t>
  </si>
  <si>
    <t>Reviewed/Updated Club Bylaws</t>
  </si>
  <si>
    <t>Reviewed/Updated Club Policies &amp; Procedures</t>
  </si>
  <si>
    <t>GATEWAY District Programs</t>
  </si>
  <si>
    <t>Inter-Club Visit by 2 or more Members</t>
  </si>
  <si>
    <t>None</t>
  </si>
  <si>
    <t>Presented a Story Board at District Conference/Convention</t>
  </si>
  <si>
    <t>100/Member</t>
  </si>
  <si>
    <t>Member Support</t>
  </si>
  <si>
    <t>1000/Trainee</t>
  </si>
  <si>
    <t>Introduced OI Professional Development Program</t>
  </si>
  <si>
    <t>Added New Member/Friend of Optimist</t>
  </si>
  <si>
    <t>Conducted New Member Training</t>
  </si>
  <si>
    <t>Conducted General Member Training</t>
  </si>
  <si>
    <t>Member Completed a PGI/PDP Level</t>
  </si>
  <si>
    <t>Club Achievements</t>
  </si>
  <si>
    <t>Honor Club Status</t>
  </si>
  <si>
    <t>Distinguished Club Status</t>
  </si>
  <si>
    <t>GATEway District Support</t>
  </si>
  <si>
    <t>Current on District Dues</t>
  </si>
  <si>
    <t>Officers attended District Conference/Convention</t>
  </si>
  <si>
    <t>250/Officer</t>
  </si>
  <si>
    <t>Non-Officer Members attended District Conference/Convention</t>
  </si>
  <si>
    <t>500/Officer</t>
  </si>
  <si>
    <t>Filed A&amp;A Report By The Deadline***</t>
  </si>
  <si>
    <t>Sponsored New Club or JOI Club</t>
  </si>
  <si>
    <t>5000/Club</t>
  </si>
  <si>
    <t>Mentored New Club During First Two Years</t>
  </si>
  <si>
    <t>1000/Club</t>
  </si>
  <si>
    <t>Conducted a Project With Another Optimist Club(s)</t>
  </si>
  <si>
    <t>Conducted a Project With Another Non-Optimist Civic Club(s)</t>
  </si>
  <si>
    <t>Optimist International Support</t>
  </si>
  <si>
    <t>Current on Optimist Int'l Dues</t>
  </si>
  <si>
    <t>Filed IRS Form 990, Form 990EZ, or 990N Postcard</t>
  </si>
  <si>
    <t>Donated a Minimum of $100 to Optimist Int'l Foundation</t>
  </si>
  <si>
    <t>Submitted Article to Optimist Magazine</t>
  </si>
  <si>
    <t>500/Member</t>
  </si>
  <si>
    <t>TOTAL</t>
  </si>
  <si>
    <t>*Must be 3 DIFFERENT projects</t>
  </si>
  <si>
    <t>**Projects CANNOT repeat and do NOT include OI Programs</t>
  </si>
  <si>
    <t>PLEASE CONTINUE TO THE PROJECTS &amp; PROGRAMS TAB BELOW AND ADD DETAILS.</t>
  </si>
  <si>
    <t>PROJECT NAME</t>
  </si>
  <si>
    <t>New Event      (Y Or N)</t>
  </si>
  <si>
    <t>Number of Members</t>
  </si>
  <si>
    <t>Number of Guests</t>
  </si>
  <si>
    <t>Number of Youth or Community Members Served</t>
  </si>
  <si>
    <t>Other Optimist Club</t>
  </si>
  <si>
    <t>If Fundraiser, Amount Raised</t>
  </si>
  <si>
    <t>Other Non-Optimist Club</t>
  </si>
  <si>
    <t>Quarter Held</t>
  </si>
  <si>
    <t>Added Dimension of Service (New project)</t>
  </si>
  <si>
    <t>Officers and OIF Rep. Complete Training on Optimist Institute</t>
  </si>
  <si>
    <t>Kids Speak Out Contest</t>
  </si>
  <si>
    <t>Visual Arts Contest</t>
  </si>
  <si>
    <t>Respect For Law Event</t>
  </si>
  <si>
    <t>Youth Appreciation Event</t>
  </si>
  <si>
    <t>500/Contest</t>
  </si>
  <si>
    <t>Bonus: Conduct Scholarship Contest after lapse of 2+ years</t>
  </si>
  <si>
    <t>100/month</t>
  </si>
  <si>
    <t>250/Member</t>
  </si>
  <si>
    <t>200/Member level</t>
  </si>
  <si>
    <t>Club Member serves on District Committee</t>
  </si>
  <si>
    <t>250/Article</t>
  </si>
  <si>
    <t>Club engaged in Social Media</t>
  </si>
  <si>
    <t>500/Quarter</t>
  </si>
  <si>
    <t>300/Event</t>
  </si>
  <si>
    <t>200/Quarter</t>
  </si>
  <si>
    <t>Dime-a-Day particpation</t>
  </si>
  <si>
    <t>Hold a NOW or WOW event</t>
  </si>
  <si>
    <t>Officers attended Zone Meeting</t>
  </si>
  <si>
    <t>Non-Officer Members attended Zone Meeting</t>
  </si>
  <si>
    <t>50/Attendee</t>
  </si>
  <si>
    <t>500/per Visit</t>
  </si>
  <si>
    <t>Attend Training-Tuesday Instructional Series</t>
  </si>
  <si>
    <t>Submitted Article to GATEway Gazette and/or website</t>
  </si>
  <si>
    <t>"Just Invite" prospects to an Event/Program</t>
  </si>
  <si>
    <t>Officers-Elect Attended District Training for Officers-Elect</t>
  </si>
  <si>
    <t>Optimists In Action Month Event (May 2024)</t>
  </si>
  <si>
    <t>Members Attended the OI Convention in Niagra Falls, Canada</t>
  </si>
  <si>
    <t>Club Officer Elect Report Filed By May 20, 2024</t>
  </si>
  <si>
    <t>Club Pride Report Filed By September 30, 2024</t>
  </si>
  <si>
    <t>500</t>
  </si>
  <si>
    <t xml:space="preserve">Club Number: </t>
  </si>
  <si>
    <t xml:space="preserve">Club Name: </t>
  </si>
  <si>
    <t>Optimist Day (February 1 2024) Project</t>
  </si>
  <si>
    <t>Celebrate Community Event (Sept 2024)</t>
  </si>
  <si>
    <t>International Day of Happiness(March 20, 2024)</t>
  </si>
  <si>
    <t>Maintain and update Club Website</t>
  </si>
  <si>
    <t>Bonus: Not falling below Oct 1 2023 membership</t>
  </si>
  <si>
    <t>Participate in OWLS program</t>
  </si>
  <si>
    <t>***Deadlines: 1/15/24, 4/15/24, 7/15/24, 10/15/24</t>
  </si>
  <si>
    <t>Participate in CARES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</si>
</sst>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rgb="FFCFCFCF"/>
        <bgColor rgb="FFCFCFCF"/>
      </patternFill>
    </fill>
    <fill>
      <patternFill patternType="solid">
        <fgColor rgb="FF434343"/>
        <bgColor rgb="FF434343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DFAB5"/>
        <bgColor rgb="FFFFFF00"/>
      </patternFill>
    </fill>
    <fill>
      <patternFill patternType="solid">
        <fgColor theme="2" tint="-0.499984740745262"/>
        <bgColor rgb="FF434343"/>
      </patternFill>
    </fill>
    <fill>
      <patternFill patternType="solid">
        <fgColor theme="2" tint="-0.499984740745262"/>
        <bgColor rgb="FFFFFF00"/>
      </patternFill>
    </fill>
    <fill>
      <patternFill patternType="solid">
        <fgColor theme="2" tint="-0.499984740745262"/>
        <bgColor rgb="FF3F3F3F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medium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/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indexed="64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indexed="64"/>
      </top>
      <bottom style="thin">
        <color rgb="FF000000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2" fillId="2" borderId="19" xfId="0" applyNumberFormat="1" applyFont="1" applyFill="1" applyBorder="1"/>
    <xf numFmtId="0" fontId="2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0" fillId="0" borderId="22" xfId="0" applyBorder="1"/>
    <xf numFmtId="0" fontId="0" fillId="0" borderId="23" xfId="0" applyBorder="1"/>
    <xf numFmtId="49" fontId="1" fillId="2" borderId="19" xfId="0" applyNumberFormat="1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49" fontId="2" fillId="2" borderId="20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49" fontId="2" fillId="2" borderId="26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1" fillId="4" borderId="27" xfId="0" applyFont="1" applyFill="1" applyBorder="1"/>
    <xf numFmtId="0" fontId="2" fillId="4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49" fontId="1" fillId="2" borderId="26" xfId="0" applyNumberFormat="1" applyFont="1" applyFill="1" applyBorder="1"/>
    <xf numFmtId="0" fontId="1" fillId="6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49" fontId="1" fillId="2" borderId="30" xfId="0" applyNumberFormat="1" applyFont="1" applyFill="1" applyBorder="1"/>
    <xf numFmtId="49" fontId="1" fillId="2" borderId="33" xfId="0" applyNumberFormat="1" applyFont="1" applyFill="1" applyBorder="1"/>
    <xf numFmtId="49" fontId="2" fillId="2" borderId="10" xfId="0" applyNumberFormat="1" applyFont="1" applyFill="1" applyBorder="1"/>
    <xf numFmtId="0" fontId="2" fillId="2" borderId="31" xfId="0" applyFont="1" applyFill="1" applyBorder="1" applyAlignment="1">
      <alignment horizontal="center"/>
    </xf>
    <xf numFmtId="49" fontId="1" fillId="7" borderId="30" xfId="0" applyNumberFormat="1" applyFont="1" applyFill="1" applyBorder="1"/>
    <xf numFmtId="0" fontId="2" fillId="7" borderId="33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49" fontId="2" fillId="2" borderId="30" xfId="0" applyNumberFormat="1" applyFont="1" applyFill="1" applyBorder="1"/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0" fillId="0" borderId="34" xfId="0" applyBorder="1"/>
    <xf numFmtId="0" fontId="2" fillId="8" borderId="20" xfId="0" applyFont="1" applyFill="1" applyBorder="1" applyAlignment="1">
      <alignment horizontal="center"/>
    </xf>
    <xf numFmtId="49" fontId="2" fillId="8" borderId="35" xfId="0" applyNumberFormat="1" applyFont="1" applyFill="1" applyBorder="1"/>
    <xf numFmtId="0" fontId="2" fillId="8" borderId="32" xfId="0" applyFont="1" applyFill="1" applyBorder="1" applyAlignment="1">
      <alignment horizontal="center"/>
    </xf>
    <xf numFmtId="0" fontId="0" fillId="8" borderId="34" xfId="0" applyFill="1" applyBorder="1"/>
    <xf numFmtId="0" fontId="0" fillId="8" borderId="8" xfId="0" applyFill="1" applyBorder="1"/>
    <xf numFmtId="49" fontId="2" fillId="9" borderId="35" xfId="0" applyNumberFormat="1" applyFont="1" applyFill="1" applyBorder="1"/>
    <xf numFmtId="0" fontId="2" fillId="9" borderId="3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49" fontId="2" fillId="2" borderId="35" xfId="0" applyNumberFormat="1" applyFont="1" applyFill="1" applyBorder="1"/>
    <xf numFmtId="0" fontId="2" fillId="6" borderId="32" xfId="0" applyFont="1" applyFill="1" applyBorder="1" applyAlignment="1">
      <alignment horizontal="center"/>
    </xf>
    <xf numFmtId="49" fontId="1" fillId="2" borderId="36" xfId="0" applyNumberFormat="1" applyFont="1" applyFill="1" applyBorder="1"/>
    <xf numFmtId="0" fontId="1" fillId="6" borderId="21" xfId="0" applyFont="1" applyFill="1" applyBorder="1" applyAlignment="1">
      <alignment horizontal="center"/>
    </xf>
    <xf numFmtId="0" fontId="1" fillId="5" borderId="27" xfId="0" applyFont="1" applyFill="1" applyBorder="1"/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1" fillId="2" borderId="27" xfId="0" applyNumberFormat="1" applyFont="1" applyFill="1" applyBorder="1"/>
    <xf numFmtId="0" fontId="1" fillId="5" borderId="21" xfId="0" applyFont="1" applyFill="1" applyBorder="1"/>
    <xf numFmtId="1" fontId="4" fillId="2" borderId="20" xfId="0" applyNumberFormat="1" applyFont="1" applyFill="1" applyBorder="1" applyAlignment="1">
      <alignment horizontal="center"/>
    </xf>
    <xf numFmtId="49" fontId="5" fillId="2" borderId="37" xfId="0" applyNumberFormat="1" applyFont="1" applyFill="1" applyBorder="1"/>
    <xf numFmtId="0" fontId="1" fillId="2" borderId="38" xfId="0" applyFont="1" applyFill="1" applyBorder="1"/>
    <xf numFmtId="49" fontId="5" fillId="2" borderId="7" xfId="0" applyNumberFormat="1" applyFont="1" applyFill="1" applyBorder="1"/>
    <xf numFmtId="0" fontId="1" fillId="2" borderId="15" xfId="0" applyFont="1" applyFill="1" applyBorder="1"/>
    <xf numFmtId="49" fontId="6" fillId="2" borderId="39" xfId="0" applyNumberFormat="1" applyFont="1" applyFill="1" applyBorder="1"/>
    <xf numFmtId="0" fontId="2" fillId="2" borderId="4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0" fontId="0" fillId="2" borderId="42" xfId="0" applyFill="1" applyBorder="1"/>
    <xf numFmtId="0" fontId="0" fillId="2" borderId="19" xfId="0" applyFill="1" applyBorder="1"/>
    <xf numFmtId="0" fontId="0" fillId="2" borderId="20" xfId="0" applyFill="1" applyBorder="1"/>
    <xf numFmtId="49" fontId="7" fillId="2" borderId="26" xfId="0" applyNumberFormat="1" applyFont="1" applyFill="1" applyBorder="1"/>
    <xf numFmtId="49" fontId="7" fillId="2" borderId="19" xfId="0" applyNumberFormat="1" applyFont="1" applyFill="1" applyBorder="1"/>
    <xf numFmtId="0" fontId="8" fillId="2" borderId="20" xfId="0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7" fillId="2" borderId="30" xfId="0" applyNumberFormat="1" applyFont="1" applyFill="1" applyBorder="1"/>
    <xf numFmtId="0" fontId="1" fillId="10" borderId="20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49" fontId="1" fillId="10" borderId="20" xfId="0" applyNumberFormat="1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" fillId="0" borderId="0" xfId="0" applyFont="1"/>
    <xf numFmtId="49" fontId="9" fillId="2" borderId="1" xfId="0" applyNumberFormat="1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left"/>
    </xf>
    <xf numFmtId="49" fontId="11" fillId="2" borderId="26" xfId="0" applyNumberFormat="1" applyFont="1" applyFill="1" applyBorder="1"/>
    <xf numFmtId="49" fontId="11" fillId="2" borderId="19" xfId="0" applyNumberFormat="1" applyFont="1" applyFill="1" applyBorder="1"/>
    <xf numFmtId="49" fontId="1" fillId="11" borderId="20" xfId="0" applyNumberFormat="1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49" fontId="0" fillId="2" borderId="45" xfId="0" applyNumberFormat="1" applyFill="1" applyBorder="1" applyAlignment="1">
      <alignment horizontal="center" wrapText="1"/>
    </xf>
    <xf numFmtId="0" fontId="0" fillId="2" borderId="46" xfId="0" applyFill="1" applyBorder="1" applyAlignment="1">
      <alignment horizontal="center"/>
    </xf>
    <xf numFmtId="49" fontId="0" fillId="2" borderId="47" xfId="0" applyNumberFormat="1" applyFill="1" applyBorder="1" applyAlignment="1">
      <alignment horizontal="center"/>
    </xf>
    <xf numFmtId="49" fontId="0" fillId="2" borderId="47" xfId="0" applyNumberFormat="1" applyFill="1" applyBorder="1" applyAlignment="1">
      <alignment horizontal="center" wrapText="1"/>
    </xf>
    <xf numFmtId="49" fontId="0" fillId="2" borderId="48" xfId="0" applyNumberFormat="1" applyFill="1" applyBorder="1" applyAlignment="1">
      <alignment horizontal="center" wrapText="1"/>
    </xf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1" fontId="0" fillId="2" borderId="20" xfId="0" applyNumberFormat="1" applyFill="1" applyBorder="1"/>
    <xf numFmtId="1" fontId="0" fillId="2" borderId="53" xfId="0" applyNumberFormat="1" applyFill="1" applyBorder="1"/>
    <xf numFmtId="49" fontId="2" fillId="2" borderId="43" xfId="0" applyNumberFormat="1" applyFont="1" applyFill="1" applyBorder="1" applyAlignment="1">
      <alignment horizontal="left"/>
    </xf>
    <xf numFmtId="49" fontId="2" fillId="2" borderId="4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21"/>
  <sheetViews>
    <sheetView showGridLines="0" tabSelected="1" zoomScale="115" zoomScaleNormal="115" workbookViewId="0">
      <selection activeCell="A25" sqref="A25"/>
    </sheetView>
  </sheetViews>
  <sheetFormatPr defaultColWidth="14.453125" defaultRowHeight="15" customHeight="1" x14ac:dyDescent="0.35"/>
  <cols>
    <col min="1" max="1" width="51" customWidth="1"/>
    <col min="2" max="2" width="15.26953125" customWidth="1"/>
    <col min="3" max="3" width="15.81640625" customWidth="1"/>
    <col min="4" max="4" width="7.7265625" customWidth="1"/>
    <col min="5" max="5" width="8" customWidth="1"/>
    <col min="6" max="7" width="7.7265625" customWidth="1"/>
    <col min="8" max="8" width="15" customWidth="1"/>
    <col min="9" max="28" width="8.81640625" customWidth="1"/>
  </cols>
  <sheetData>
    <row r="1" spans="1:28" ht="15" customHeight="1" x14ac:dyDescent="0.35">
      <c r="A1" s="101" t="s">
        <v>103</v>
      </c>
      <c r="B1" s="102" t="s">
        <v>0</v>
      </c>
      <c r="C1" s="124"/>
      <c r="D1" s="125"/>
      <c r="E1" s="1"/>
      <c r="F1" s="2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8" ht="15" customHeight="1" x14ac:dyDescent="0.35">
      <c r="A2" s="103" t="s">
        <v>104</v>
      </c>
      <c r="B2" s="7"/>
      <c r="C2" s="8"/>
      <c r="D2" s="9"/>
      <c r="E2" s="9"/>
      <c r="F2" s="9"/>
      <c r="G2" s="10"/>
      <c r="H2" s="11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8" ht="15" customHeight="1" x14ac:dyDescent="0.35">
      <c r="A3" s="12"/>
      <c r="B3" s="13"/>
      <c r="C3" s="13"/>
      <c r="D3" s="10"/>
      <c r="E3" s="10"/>
      <c r="F3" s="10"/>
      <c r="G3" s="10"/>
      <c r="H3" s="11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8" ht="15" customHeight="1" x14ac:dyDescent="0.35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 t="s">
        <v>8</v>
      </c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5" customHeight="1" x14ac:dyDescent="0.35">
      <c r="A5" s="19" t="s">
        <v>9</v>
      </c>
      <c r="B5" s="20"/>
      <c r="C5" s="20"/>
      <c r="D5" s="21"/>
      <c r="E5" s="21"/>
      <c r="F5" s="21"/>
      <c r="G5" s="21"/>
      <c r="H5" s="22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5" customHeight="1" x14ac:dyDescent="0.35">
      <c r="A6" s="25" t="s">
        <v>10</v>
      </c>
      <c r="B6" s="26">
        <v>1250</v>
      </c>
      <c r="C6" s="26">
        <v>1250</v>
      </c>
      <c r="D6" s="96"/>
      <c r="E6" s="96"/>
      <c r="F6" s="96"/>
      <c r="G6" s="96"/>
      <c r="H6" s="27">
        <f>MIN(SUM(D6:G6),C6)</f>
        <v>0</v>
      </c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" customHeight="1" x14ac:dyDescent="0.35">
      <c r="A7" s="25" t="s">
        <v>11</v>
      </c>
      <c r="B7" s="26">
        <v>250</v>
      </c>
      <c r="C7" s="30" t="s">
        <v>12</v>
      </c>
      <c r="D7" s="96"/>
      <c r="E7" s="96"/>
      <c r="F7" s="96" t="s">
        <v>13</v>
      </c>
      <c r="G7" s="96"/>
      <c r="H7" s="27">
        <f t="shared" ref="H7:H8" si="0">SUM(D7:G7)</f>
        <v>0</v>
      </c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15" customHeight="1" x14ac:dyDescent="0.35">
      <c r="A8" s="25" t="s">
        <v>71</v>
      </c>
      <c r="B8" s="26">
        <v>500</v>
      </c>
      <c r="C8" s="30" t="s">
        <v>12</v>
      </c>
      <c r="D8" s="96"/>
      <c r="E8" s="96"/>
      <c r="F8" s="96"/>
      <c r="G8" s="96"/>
      <c r="H8" s="27">
        <f t="shared" si="0"/>
        <v>0</v>
      </c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5" customHeight="1" x14ac:dyDescent="0.35">
      <c r="A9" s="44" t="s">
        <v>50</v>
      </c>
      <c r="B9" s="26">
        <v>500</v>
      </c>
      <c r="C9" s="30" t="s">
        <v>12</v>
      </c>
      <c r="D9" s="97"/>
      <c r="E9" s="97"/>
      <c r="F9" s="97"/>
      <c r="G9" s="97"/>
      <c r="H9" s="27">
        <f>SUM(D9:G9)</f>
        <v>0</v>
      </c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customHeight="1" x14ac:dyDescent="0.35">
      <c r="A10" s="44" t="s">
        <v>51</v>
      </c>
      <c r="B10" s="26">
        <v>750</v>
      </c>
      <c r="C10" s="30" t="s">
        <v>12</v>
      </c>
      <c r="D10" s="97"/>
      <c r="E10" s="97"/>
      <c r="F10" s="97"/>
      <c r="G10" s="97"/>
      <c r="H10" s="37">
        <f>SUM(D10:G10)</f>
        <v>0</v>
      </c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" customHeight="1" x14ac:dyDescent="0.35">
      <c r="A11" s="25" t="s">
        <v>14</v>
      </c>
      <c r="B11" s="26" t="s">
        <v>85</v>
      </c>
      <c r="C11" s="26">
        <v>2000</v>
      </c>
      <c r="D11" s="96"/>
      <c r="E11" s="98" t="s">
        <v>13</v>
      </c>
      <c r="F11" s="96"/>
      <c r="G11" s="96"/>
      <c r="H11" s="27">
        <f>MIN(SUM(D11:G11),C11)</f>
        <v>0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5" customHeight="1" x14ac:dyDescent="0.35">
      <c r="A12" s="33" t="s">
        <v>15</v>
      </c>
      <c r="B12" s="34"/>
      <c r="C12" s="35"/>
      <c r="D12" s="36">
        <f>SUM(D6:D11)</f>
        <v>0</v>
      </c>
      <c r="E12" s="36">
        <f>SUM(E6:E11)</f>
        <v>0</v>
      </c>
      <c r="F12" s="36">
        <f>SUM(F6:F11)</f>
        <v>0</v>
      </c>
      <c r="G12" s="36">
        <f>SUM(G6:G11)</f>
        <v>0</v>
      </c>
      <c r="H12" s="37">
        <f>SUM(H6:H11)</f>
        <v>0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9" customHeight="1" x14ac:dyDescent="0.35">
      <c r="A13" s="38"/>
      <c r="B13" s="39"/>
      <c r="C13" s="39"/>
      <c r="D13" s="40"/>
      <c r="E13" s="40"/>
      <c r="F13" s="40"/>
      <c r="G13" s="41"/>
      <c r="H13" s="42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" customHeight="1" x14ac:dyDescent="0.35">
      <c r="A14" s="33" t="s">
        <v>16</v>
      </c>
      <c r="B14" s="20"/>
      <c r="C14" s="20"/>
      <c r="D14" s="21"/>
      <c r="E14" s="21"/>
      <c r="F14" s="21"/>
      <c r="G14" s="21"/>
      <c r="H14" s="43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 customHeight="1" x14ac:dyDescent="0.35">
      <c r="A15" s="100" t="s">
        <v>105</v>
      </c>
      <c r="B15" s="26">
        <v>1000</v>
      </c>
      <c r="C15" s="26">
        <v>1000</v>
      </c>
      <c r="D15" s="108"/>
      <c r="E15" s="96"/>
      <c r="F15" s="108"/>
      <c r="G15" s="108"/>
      <c r="H15" s="27">
        <f t="shared" ref="H15:H30" si="1">MIN(SUM(D15:G15),C15)</f>
        <v>0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" customHeight="1" x14ac:dyDescent="0.35">
      <c r="A16" s="47" t="s">
        <v>107</v>
      </c>
      <c r="B16" s="26">
        <v>500</v>
      </c>
      <c r="C16" s="30" t="s">
        <v>102</v>
      </c>
      <c r="D16" s="108"/>
      <c r="E16" s="96"/>
      <c r="F16" s="108"/>
      <c r="G16" s="108"/>
      <c r="H16" s="27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15" customHeight="1" x14ac:dyDescent="0.35">
      <c r="A17" s="105" t="s">
        <v>98</v>
      </c>
      <c r="B17" s="26">
        <v>1000</v>
      </c>
      <c r="C17" s="26">
        <v>1000</v>
      </c>
      <c r="D17" s="108"/>
      <c r="E17" s="108"/>
      <c r="F17" s="96"/>
      <c r="G17" s="108" t="s">
        <v>13</v>
      </c>
      <c r="H17" s="27">
        <f t="shared" si="1"/>
        <v>0</v>
      </c>
      <c r="I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5" customHeight="1" x14ac:dyDescent="0.35">
      <c r="A18" s="44" t="s">
        <v>106</v>
      </c>
      <c r="B18" s="26">
        <v>1000</v>
      </c>
      <c r="C18" s="26">
        <v>1000</v>
      </c>
      <c r="D18" s="108"/>
      <c r="E18" s="108"/>
      <c r="F18" s="108"/>
      <c r="G18" s="96"/>
      <c r="H18" s="27">
        <f t="shared" si="1"/>
        <v>0</v>
      </c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" customHeight="1" x14ac:dyDescent="0.35">
      <c r="A19" s="44" t="s">
        <v>17</v>
      </c>
      <c r="B19" s="26">
        <v>1000</v>
      </c>
      <c r="C19" s="26">
        <v>1000</v>
      </c>
      <c r="D19" s="108"/>
      <c r="E19" s="96"/>
      <c r="F19" s="96"/>
      <c r="G19" s="106" t="s">
        <v>13</v>
      </c>
      <c r="H19" s="27">
        <f t="shared" si="1"/>
        <v>0</v>
      </c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" customHeight="1" x14ac:dyDescent="0.35">
      <c r="A20" s="44" t="s">
        <v>18</v>
      </c>
      <c r="B20" s="26">
        <v>1000</v>
      </c>
      <c r="C20" s="26">
        <v>1000</v>
      </c>
      <c r="D20" s="108"/>
      <c r="E20" s="96"/>
      <c r="F20" s="96"/>
      <c r="G20" s="107"/>
      <c r="H20" s="27">
        <f t="shared" si="1"/>
        <v>0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customHeight="1" x14ac:dyDescent="0.35">
      <c r="A21" s="91" t="s">
        <v>73</v>
      </c>
      <c r="B21" s="26">
        <v>1000</v>
      </c>
      <c r="C21" s="26">
        <v>1000</v>
      </c>
      <c r="D21" s="108"/>
      <c r="E21" s="96"/>
      <c r="F21" s="96"/>
      <c r="G21" s="107"/>
      <c r="H21" s="27">
        <f t="shared" si="1"/>
        <v>0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" customHeight="1" x14ac:dyDescent="0.35">
      <c r="A22" s="44" t="s">
        <v>19</v>
      </c>
      <c r="B22" s="26">
        <v>1000</v>
      </c>
      <c r="C22" s="26">
        <v>1000</v>
      </c>
      <c r="D22" s="108"/>
      <c r="E22" s="96"/>
      <c r="F22" s="96"/>
      <c r="G22" s="107"/>
      <c r="H22" s="27">
        <f t="shared" si="1"/>
        <v>0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" customHeight="1" x14ac:dyDescent="0.35">
      <c r="A23" s="44" t="s">
        <v>78</v>
      </c>
      <c r="B23" s="93" t="s">
        <v>77</v>
      </c>
      <c r="C23" s="26">
        <v>1500</v>
      </c>
      <c r="D23" s="108"/>
      <c r="E23" s="96"/>
      <c r="F23" s="96"/>
      <c r="G23" s="108"/>
      <c r="H23" s="27">
        <f t="shared" si="1"/>
        <v>0</v>
      </c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" customHeight="1" x14ac:dyDescent="0.35">
      <c r="A24" s="44" t="s">
        <v>112</v>
      </c>
      <c r="B24" s="26">
        <v>1000</v>
      </c>
      <c r="C24" s="26">
        <v>1000</v>
      </c>
      <c r="D24" s="96"/>
      <c r="E24" s="96"/>
      <c r="F24" s="96"/>
      <c r="G24" s="96"/>
      <c r="H24" s="27">
        <f>MIN(SUM(D24:G24),C24)</f>
        <v>0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" customHeight="1" x14ac:dyDescent="0.35">
      <c r="A25" s="44" t="s">
        <v>110</v>
      </c>
      <c r="B25" s="26">
        <v>1000</v>
      </c>
      <c r="C25" s="26">
        <v>1000</v>
      </c>
      <c r="D25" s="96"/>
      <c r="E25" s="96"/>
      <c r="F25" s="96"/>
      <c r="G25" s="96"/>
      <c r="H25" s="27">
        <f t="shared" ref="H25" si="2">MIN(SUM(D25:G25),C25)</f>
        <v>0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" customHeight="1" x14ac:dyDescent="0.35">
      <c r="A26" s="91" t="s">
        <v>75</v>
      </c>
      <c r="B26" s="26">
        <v>1000</v>
      </c>
      <c r="C26" s="26">
        <v>1000</v>
      </c>
      <c r="D26" s="96"/>
      <c r="E26" s="96"/>
      <c r="F26" s="96"/>
      <c r="G26" s="96"/>
      <c r="H26" s="27">
        <f t="shared" si="1"/>
        <v>0</v>
      </c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" customHeight="1" x14ac:dyDescent="0.35">
      <c r="A27" s="91" t="s">
        <v>76</v>
      </c>
      <c r="B27" s="26">
        <v>1000</v>
      </c>
      <c r="C27" s="26">
        <v>1000</v>
      </c>
      <c r="D27" s="96"/>
      <c r="E27" s="96"/>
      <c r="F27" s="96"/>
      <c r="G27" s="96"/>
      <c r="H27" s="27">
        <f t="shared" si="1"/>
        <v>0</v>
      </c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" customHeight="1" x14ac:dyDescent="0.35">
      <c r="A28" s="44" t="s">
        <v>20</v>
      </c>
      <c r="B28" s="26">
        <v>1000</v>
      </c>
      <c r="C28" s="26">
        <v>1000</v>
      </c>
      <c r="D28" s="96"/>
      <c r="E28" s="96"/>
      <c r="F28" s="96"/>
      <c r="G28" s="96"/>
      <c r="H28" s="27">
        <f t="shared" si="1"/>
        <v>0</v>
      </c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" customHeight="1" x14ac:dyDescent="0.35">
      <c r="A29" s="92" t="s">
        <v>74</v>
      </c>
      <c r="B29" s="26">
        <v>1000</v>
      </c>
      <c r="C29" s="26">
        <v>1000</v>
      </c>
      <c r="D29" s="96"/>
      <c r="E29" s="96"/>
      <c r="F29" s="96"/>
      <c r="G29" s="96"/>
      <c r="H29" s="27">
        <f t="shared" si="1"/>
        <v>0</v>
      </c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" customHeight="1" x14ac:dyDescent="0.35">
      <c r="A30" s="25" t="s">
        <v>21</v>
      </c>
      <c r="B30" s="26">
        <v>1000</v>
      </c>
      <c r="C30" s="26">
        <v>1000</v>
      </c>
      <c r="D30" s="96"/>
      <c r="E30" s="96"/>
      <c r="F30" s="96"/>
      <c r="G30" s="96"/>
      <c r="H30" s="27">
        <f t="shared" si="1"/>
        <v>0</v>
      </c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" customHeight="1" x14ac:dyDescent="0.35">
      <c r="A31" s="49" t="s">
        <v>15</v>
      </c>
      <c r="B31" s="50"/>
      <c r="C31" s="35"/>
      <c r="D31" s="36">
        <f>SUM(D15:D30)</f>
        <v>0</v>
      </c>
      <c r="E31" s="36">
        <f>SUM(E15:E30)</f>
        <v>0</v>
      </c>
      <c r="F31" s="36">
        <f>SUM(F15:F30)</f>
        <v>0</v>
      </c>
      <c r="G31" s="36">
        <f>SUM(G15:G30)</f>
        <v>0</v>
      </c>
      <c r="H31" s="36">
        <f>SUM(H15:H30)</f>
        <v>0</v>
      </c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9.75" customHeight="1" x14ac:dyDescent="0.35">
      <c r="A32" s="51"/>
      <c r="B32" s="52"/>
      <c r="C32" s="52"/>
      <c r="D32" s="52"/>
      <c r="E32" s="52"/>
      <c r="F32" s="52"/>
      <c r="G32" s="53"/>
      <c r="H32" s="54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 x14ac:dyDescent="0.35">
      <c r="A33" s="55" t="s">
        <v>24</v>
      </c>
      <c r="B33" s="56"/>
      <c r="C33" s="56"/>
      <c r="D33" s="56"/>
      <c r="E33" s="56"/>
      <c r="F33" s="56"/>
      <c r="G33" s="56"/>
      <c r="H33" s="57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" customHeight="1" x14ac:dyDescent="0.35">
      <c r="A34" s="47" t="s">
        <v>25</v>
      </c>
      <c r="B34" s="26" t="s">
        <v>93</v>
      </c>
      <c r="C34" s="26" t="s">
        <v>26</v>
      </c>
      <c r="D34" s="99"/>
      <c r="E34" s="99"/>
      <c r="F34" s="99"/>
      <c r="G34" s="99"/>
      <c r="H34" s="27">
        <f t="shared" ref="H34" si="3">SUM(D34:G34)</f>
        <v>0</v>
      </c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" customHeight="1" x14ac:dyDescent="0.35">
      <c r="A35" s="47" t="s">
        <v>27</v>
      </c>
      <c r="B35" s="93" t="s">
        <v>85</v>
      </c>
      <c r="C35" s="26">
        <v>2000</v>
      </c>
      <c r="D35" s="99"/>
      <c r="E35" s="99"/>
      <c r="F35" s="99"/>
      <c r="G35" s="99"/>
      <c r="H35" s="27">
        <f t="shared" ref="H35:H37" si="4">MIN(SUM(D35:G35),C35)</f>
        <v>0</v>
      </c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" customHeight="1" x14ac:dyDescent="0.35">
      <c r="A36" s="95" t="s">
        <v>84</v>
      </c>
      <c r="B36" s="93" t="s">
        <v>85</v>
      </c>
      <c r="C36" s="26">
        <v>2000</v>
      </c>
      <c r="D36" s="99"/>
      <c r="E36" s="99"/>
      <c r="F36" s="99"/>
      <c r="G36" s="99"/>
      <c r="H36" s="27">
        <f t="shared" si="4"/>
        <v>0</v>
      </c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" customHeight="1" x14ac:dyDescent="0.35">
      <c r="A37" s="47" t="s">
        <v>108</v>
      </c>
      <c r="B37" s="93" t="s">
        <v>85</v>
      </c>
      <c r="C37" s="26">
        <v>2000</v>
      </c>
      <c r="D37" s="99"/>
      <c r="E37" s="99"/>
      <c r="F37" s="99"/>
      <c r="G37" s="99"/>
      <c r="H37" s="27">
        <f t="shared" si="4"/>
        <v>0</v>
      </c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" customHeight="1" x14ac:dyDescent="0.35">
      <c r="A38" s="60" t="s">
        <v>15</v>
      </c>
      <c r="B38" s="61"/>
      <c r="C38" s="59"/>
      <c r="D38" s="59">
        <f>SUM(D34:D37)</f>
        <v>0</v>
      </c>
      <c r="E38" s="59">
        <f>SUM(E34:E37)</f>
        <v>0</v>
      </c>
      <c r="F38" s="59">
        <f>SUM(F34:F37)</f>
        <v>0</v>
      </c>
      <c r="G38" s="59">
        <f>SUM(G34:G37)</f>
        <v>0</v>
      </c>
      <c r="H38" s="59">
        <f>SUM(H34:H37)</f>
        <v>0</v>
      </c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ht="12" customHeight="1" x14ac:dyDescent="0.35">
      <c r="A39" s="64"/>
      <c r="B39" s="65"/>
      <c r="C39" s="66"/>
      <c r="D39" s="67"/>
      <c r="E39" s="67"/>
      <c r="F39" s="67"/>
      <c r="G39" s="67"/>
      <c r="H39" s="67"/>
      <c r="I39" s="5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customHeight="1" x14ac:dyDescent="0.35">
      <c r="A40" s="68" t="s">
        <v>29</v>
      </c>
      <c r="B40" s="69"/>
      <c r="C40" s="56"/>
      <c r="D40" s="45"/>
      <c r="E40" s="45"/>
      <c r="F40" s="45"/>
      <c r="G40" s="45"/>
      <c r="H40" s="45"/>
      <c r="I40" s="5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" customHeight="1" x14ac:dyDescent="0.35">
      <c r="A41" s="44" t="s">
        <v>32</v>
      </c>
      <c r="B41" s="93" t="s">
        <v>80</v>
      </c>
      <c r="C41" s="30" t="s">
        <v>12</v>
      </c>
      <c r="D41" s="96"/>
      <c r="E41" s="96"/>
      <c r="F41" s="96"/>
      <c r="G41" s="96"/>
      <c r="H41" s="27">
        <f>SUM(D41:G41)</f>
        <v>0</v>
      </c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" customHeight="1" x14ac:dyDescent="0.35">
      <c r="A42" s="104" t="s">
        <v>109</v>
      </c>
      <c r="B42" s="93" t="s">
        <v>79</v>
      </c>
      <c r="C42" s="93">
        <v>1200</v>
      </c>
      <c r="D42" s="96"/>
      <c r="E42" s="96"/>
      <c r="F42" s="96"/>
      <c r="G42" s="96"/>
      <c r="H42" s="27">
        <f t="shared" ref="H42:H44" si="5">MIN(SUM(D42:G42),C42)</f>
        <v>0</v>
      </c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" customHeight="1" x14ac:dyDescent="0.35">
      <c r="A43" s="44" t="s">
        <v>89</v>
      </c>
      <c r="B43" s="93" t="s">
        <v>86</v>
      </c>
      <c r="C43" s="93">
        <v>2400</v>
      </c>
      <c r="D43" s="96"/>
      <c r="E43" s="96"/>
      <c r="F43" s="96"/>
      <c r="G43" s="96"/>
      <c r="H43" s="27">
        <f t="shared" ref="H43" si="6">MIN(SUM(D43:G43),C43)</f>
        <v>0</v>
      </c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" customHeight="1" x14ac:dyDescent="0.35">
      <c r="A44" s="104" t="s">
        <v>96</v>
      </c>
      <c r="B44" s="26" t="s">
        <v>92</v>
      </c>
      <c r="C44" s="93">
        <v>2500</v>
      </c>
      <c r="D44" s="96"/>
      <c r="E44" s="96"/>
      <c r="F44" s="96"/>
      <c r="G44" s="96"/>
      <c r="H44" s="27">
        <f t="shared" si="5"/>
        <v>0</v>
      </c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" customHeight="1" x14ac:dyDescent="0.35">
      <c r="A45" s="70" t="s">
        <v>72</v>
      </c>
      <c r="B45" s="30" t="s">
        <v>30</v>
      </c>
      <c r="C45" s="26">
        <v>4000</v>
      </c>
      <c r="D45" s="96"/>
      <c r="E45" s="96"/>
      <c r="F45" s="96"/>
      <c r="G45" s="96"/>
      <c r="H45" s="27">
        <f t="shared" ref="H45:H46" si="7">MIN(SUM(D45:G45),C45)</f>
        <v>0</v>
      </c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" customHeight="1" x14ac:dyDescent="0.35">
      <c r="A46" s="44" t="s">
        <v>31</v>
      </c>
      <c r="B46" s="26">
        <v>1000</v>
      </c>
      <c r="C46" s="26">
        <v>1000</v>
      </c>
      <c r="D46" s="96"/>
      <c r="E46" s="96"/>
      <c r="F46" s="96"/>
      <c r="G46" s="96"/>
      <c r="H46" s="27">
        <f t="shared" si="7"/>
        <v>0</v>
      </c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" customHeight="1" x14ac:dyDescent="0.35">
      <c r="A47" s="44" t="s">
        <v>35</v>
      </c>
      <c r="B47" s="93" t="s">
        <v>81</v>
      </c>
      <c r="C47" s="46" t="s">
        <v>12</v>
      </c>
      <c r="D47" s="96"/>
      <c r="E47" s="96"/>
      <c r="F47" s="96"/>
      <c r="G47" s="96"/>
      <c r="H47" s="27">
        <f>SUM(D47:G47)</f>
        <v>0</v>
      </c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" customHeight="1" x14ac:dyDescent="0.35">
      <c r="A48" s="44" t="s">
        <v>33</v>
      </c>
      <c r="B48" s="93" t="s">
        <v>85</v>
      </c>
      <c r="C48" s="26">
        <v>2000</v>
      </c>
      <c r="D48" s="96"/>
      <c r="E48" s="96"/>
      <c r="F48" s="96"/>
      <c r="G48" s="96"/>
      <c r="H48" s="27">
        <f>MIN(SUM(D48:G48),C48)</f>
        <v>0</v>
      </c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" customHeight="1" x14ac:dyDescent="0.35">
      <c r="A49" s="44" t="s">
        <v>34</v>
      </c>
      <c r="B49" s="93" t="s">
        <v>87</v>
      </c>
      <c r="C49" s="26">
        <v>800</v>
      </c>
      <c r="D49" s="96"/>
      <c r="E49" s="96"/>
      <c r="F49" s="96"/>
      <c r="G49" s="96"/>
      <c r="H49" s="27">
        <f>MIN(SUM(D49:G49),C49)</f>
        <v>0</v>
      </c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" customHeight="1" x14ac:dyDescent="0.35">
      <c r="A50" s="33" t="s">
        <v>15</v>
      </c>
      <c r="B50" s="34"/>
      <c r="C50" s="35"/>
      <c r="D50" s="26">
        <f>SUM(D41:D49)</f>
        <v>0</v>
      </c>
      <c r="E50" s="26">
        <f>SUM(E41:E49)</f>
        <v>0</v>
      </c>
      <c r="F50" s="26">
        <f>SUM(F41:F49)</f>
        <v>0</v>
      </c>
      <c r="G50" s="26">
        <f>SUM(G41:G49)</f>
        <v>0</v>
      </c>
      <c r="H50" s="26">
        <f>SUM(H41:H49)</f>
        <v>0</v>
      </c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9" customHeight="1" x14ac:dyDescent="0.35">
      <c r="A51" s="38"/>
      <c r="B51" s="39"/>
      <c r="C51" s="39"/>
      <c r="D51" s="40"/>
      <c r="E51" s="40"/>
      <c r="F51" s="40"/>
      <c r="G51" s="41"/>
      <c r="H51" s="42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" customHeight="1" x14ac:dyDescent="0.35">
      <c r="A52" s="33" t="s">
        <v>36</v>
      </c>
      <c r="B52" s="56"/>
      <c r="C52" s="56"/>
      <c r="D52" s="45"/>
      <c r="E52" s="45"/>
      <c r="F52" s="45"/>
      <c r="G52" s="45"/>
      <c r="H52" s="71"/>
      <c r="I52" s="31"/>
      <c r="J52" s="3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" customHeight="1" x14ac:dyDescent="0.35">
      <c r="A53" s="44" t="s">
        <v>37</v>
      </c>
      <c r="B53" s="26">
        <v>1000</v>
      </c>
      <c r="C53" s="26">
        <v>1000</v>
      </c>
      <c r="D53" s="107"/>
      <c r="E53" s="107"/>
      <c r="F53" s="107"/>
      <c r="G53" s="96"/>
      <c r="H53" s="27">
        <f t="shared" ref="H53:H54" si="8">MIN(SUM(D53:G53),C53)</f>
        <v>0</v>
      </c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" customHeight="1" x14ac:dyDescent="0.35">
      <c r="A54" s="44" t="s">
        <v>38</v>
      </c>
      <c r="B54" s="26">
        <v>5000</v>
      </c>
      <c r="C54" s="26">
        <v>5000</v>
      </c>
      <c r="D54" s="107"/>
      <c r="E54" s="107"/>
      <c r="F54" s="107"/>
      <c r="G54" s="96"/>
      <c r="H54" s="27">
        <f t="shared" si="8"/>
        <v>0</v>
      </c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" customHeight="1" x14ac:dyDescent="0.35">
      <c r="A55" s="33" t="s">
        <v>15</v>
      </c>
      <c r="B55" s="34"/>
      <c r="C55" s="35"/>
      <c r="D55" s="35"/>
      <c r="E55" s="35"/>
      <c r="F55" s="35"/>
      <c r="G55" s="26">
        <f>SUM(G53:G54)</f>
        <v>0</v>
      </c>
      <c r="H55" s="26">
        <f>SUM(H53:H54)</f>
        <v>0</v>
      </c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9" customHeight="1" x14ac:dyDescent="0.35">
      <c r="A56" s="72"/>
      <c r="B56" s="73"/>
      <c r="C56" s="74"/>
      <c r="D56" s="75"/>
      <c r="E56" s="75"/>
      <c r="F56" s="75"/>
      <c r="G56" s="75"/>
      <c r="H56" s="42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" customHeight="1" x14ac:dyDescent="0.35">
      <c r="A57" s="33" t="s">
        <v>39</v>
      </c>
      <c r="B57" s="26"/>
      <c r="C57" s="26"/>
      <c r="D57" s="45"/>
      <c r="E57" s="45"/>
      <c r="F57" s="45"/>
      <c r="G57" s="45"/>
      <c r="H57" s="71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customHeight="1" x14ac:dyDescent="0.35">
      <c r="A58" s="44" t="s">
        <v>40</v>
      </c>
      <c r="B58" s="94" t="s">
        <v>85</v>
      </c>
      <c r="C58" s="26">
        <v>2000</v>
      </c>
      <c r="D58" s="97"/>
      <c r="E58" s="97"/>
      <c r="F58" s="97"/>
      <c r="G58" s="97"/>
      <c r="H58" s="27">
        <f t="shared" ref="H58:H61" si="9">MIN(SUM(D58:G58),C58)</f>
        <v>0</v>
      </c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" customHeight="1" x14ac:dyDescent="0.35">
      <c r="A59" s="44" t="s">
        <v>41</v>
      </c>
      <c r="B59" s="30" t="s">
        <v>42</v>
      </c>
      <c r="C59" s="26">
        <v>5000</v>
      </c>
      <c r="D59" s="97"/>
      <c r="E59" s="97"/>
      <c r="F59" s="97"/>
      <c r="G59" s="97"/>
      <c r="H59" s="27">
        <f t="shared" ref="H59" si="10">MIN(SUM(D59:G59),C59)</f>
        <v>0</v>
      </c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" customHeight="1" x14ac:dyDescent="0.35">
      <c r="A60" s="44" t="s">
        <v>43</v>
      </c>
      <c r="B60" s="30" t="s">
        <v>28</v>
      </c>
      <c r="C60" s="30" t="s">
        <v>12</v>
      </c>
      <c r="D60" s="97"/>
      <c r="E60" s="97"/>
      <c r="F60" s="97"/>
      <c r="G60" s="97"/>
      <c r="H60" s="27">
        <f t="shared" ref="H60" si="11">SUM(D60:G60)</f>
        <v>0</v>
      </c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" customHeight="1" x14ac:dyDescent="0.35">
      <c r="A61" s="44" t="s">
        <v>90</v>
      </c>
      <c r="B61" s="30" t="s">
        <v>42</v>
      </c>
      <c r="C61" s="26">
        <v>5000</v>
      </c>
      <c r="D61" s="97"/>
      <c r="E61" s="97"/>
      <c r="F61" s="97"/>
      <c r="G61" s="97"/>
      <c r="H61" s="27">
        <f t="shared" si="9"/>
        <v>0</v>
      </c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" customHeight="1" x14ac:dyDescent="0.35">
      <c r="A62" s="44" t="s">
        <v>91</v>
      </c>
      <c r="B62" s="30" t="s">
        <v>28</v>
      </c>
      <c r="C62" s="30" t="s">
        <v>12</v>
      </c>
      <c r="D62" s="97"/>
      <c r="E62" s="97"/>
      <c r="F62" s="97"/>
      <c r="G62" s="97"/>
      <c r="H62" s="27">
        <f t="shared" ref="H62:H69" si="12">SUM(D62:G62)</f>
        <v>0</v>
      </c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" customHeight="1" x14ac:dyDescent="0.35">
      <c r="A63" s="44" t="s">
        <v>94</v>
      </c>
      <c r="B63" s="30" t="s">
        <v>28</v>
      </c>
      <c r="C63" s="30" t="s">
        <v>12</v>
      </c>
      <c r="D63" s="97"/>
      <c r="E63" s="97"/>
      <c r="F63" s="97"/>
      <c r="G63" s="97"/>
      <c r="H63" s="27">
        <f t="shared" ref="H63" si="13">SUM(D63:G63)</f>
        <v>0</v>
      </c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" customHeight="1" x14ac:dyDescent="0.35">
      <c r="A64" s="44" t="s">
        <v>97</v>
      </c>
      <c r="B64" s="30" t="s">
        <v>44</v>
      </c>
      <c r="C64" s="26">
        <v>2500</v>
      </c>
      <c r="D64" s="109"/>
      <c r="E64" s="109"/>
      <c r="F64" s="109"/>
      <c r="G64" s="97"/>
      <c r="H64" s="27">
        <f>MIN(SUM(D64:G64),C64)</f>
        <v>0</v>
      </c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" customHeight="1" x14ac:dyDescent="0.35">
      <c r="A65" s="104" t="s">
        <v>82</v>
      </c>
      <c r="B65" s="30" t="s">
        <v>80</v>
      </c>
      <c r="C65" s="93" t="s">
        <v>12</v>
      </c>
      <c r="D65" s="97"/>
      <c r="E65" s="97"/>
      <c r="F65" s="97"/>
      <c r="G65" s="97"/>
      <c r="H65" s="27">
        <f t="shared" si="12"/>
        <v>0</v>
      </c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" customHeight="1" x14ac:dyDescent="0.35">
      <c r="A66" s="44" t="s">
        <v>95</v>
      </c>
      <c r="B66" s="93" t="s">
        <v>83</v>
      </c>
      <c r="C66" s="26">
        <v>2500</v>
      </c>
      <c r="D66" s="97"/>
      <c r="E66" s="97"/>
      <c r="F66" s="97"/>
      <c r="G66" s="97"/>
      <c r="H66" s="27">
        <f>MIN(SUM(D66:G66),C66)</f>
        <v>0</v>
      </c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" customHeight="1" x14ac:dyDescent="0.35">
      <c r="A67" s="44" t="s">
        <v>45</v>
      </c>
      <c r="B67" s="94" t="s">
        <v>85</v>
      </c>
      <c r="C67" s="26">
        <v>2000</v>
      </c>
      <c r="D67" s="97"/>
      <c r="E67" s="96"/>
      <c r="F67" s="96"/>
      <c r="G67" s="96"/>
      <c r="H67" s="27">
        <f>MIN(SUM(D67:G67),C67)</f>
        <v>0</v>
      </c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" customHeight="1" x14ac:dyDescent="0.35">
      <c r="A68" s="44" t="s">
        <v>46</v>
      </c>
      <c r="B68" s="30" t="s">
        <v>47</v>
      </c>
      <c r="C68" s="30" t="s">
        <v>12</v>
      </c>
      <c r="D68" s="97"/>
      <c r="E68" s="97"/>
      <c r="F68" s="97"/>
      <c r="G68" s="97"/>
      <c r="H68" s="27">
        <f t="shared" si="12"/>
        <v>0</v>
      </c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" customHeight="1" x14ac:dyDescent="0.35">
      <c r="A69" s="44" t="s">
        <v>48</v>
      </c>
      <c r="B69" s="30" t="s">
        <v>49</v>
      </c>
      <c r="C69" s="30" t="s">
        <v>12</v>
      </c>
      <c r="D69" s="97"/>
      <c r="E69" s="96"/>
      <c r="F69" s="96"/>
      <c r="G69" s="96"/>
      <c r="H69" s="27">
        <f t="shared" si="12"/>
        <v>0</v>
      </c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" customHeight="1" x14ac:dyDescent="0.35">
      <c r="A70" s="33" t="s">
        <v>15</v>
      </c>
      <c r="B70" s="34"/>
      <c r="C70" s="35"/>
      <c r="D70" s="76">
        <f>SUM(D58:D69)</f>
        <v>0</v>
      </c>
      <c r="E70" s="76">
        <f>SUM(E58:E69)</f>
        <v>0</v>
      </c>
      <c r="F70" s="76">
        <f>SUM(F58:F69)</f>
        <v>0</v>
      </c>
      <c r="G70" s="76">
        <f>SUM(G58:G69)</f>
        <v>0</v>
      </c>
      <c r="H70" s="76">
        <f>SUM(H58:H69)</f>
        <v>0</v>
      </c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8.25" customHeight="1" x14ac:dyDescent="0.35">
      <c r="A71" s="72"/>
      <c r="B71" s="73"/>
      <c r="C71" s="74"/>
      <c r="D71" s="75"/>
      <c r="E71" s="75"/>
      <c r="F71" s="75"/>
      <c r="G71" s="75"/>
      <c r="H71" s="42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" customHeight="1" x14ac:dyDescent="0.35">
      <c r="A72" s="33" t="s">
        <v>52</v>
      </c>
      <c r="B72" s="56"/>
      <c r="C72" s="56"/>
      <c r="D72" s="45"/>
      <c r="E72" s="45"/>
      <c r="F72" s="45"/>
      <c r="G72" s="45"/>
      <c r="H72" s="71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" customHeight="1" x14ac:dyDescent="0.35">
      <c r="A73" s="44" t="s">
        <v>53</v>
      </c>
      <c r="B73" s="94" t="s">
        <v>85</v>
      </c>
      <c r="C73" s="26">
        <v>2000</v>
      </c>
      <c r="D73" s="96"/>
      <c r="E73" s="96"/>
      <c r="F73" s="96"/>
      <c r="G73" s="96"/>
      <c r="H73" s="27">
        <f t="shared" ref="H73:H75" si="14">MIN(SUM(D73:G73),C73)</f>
        <v>0</v>
      </c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" customHeight="1" x14ac:dyDescent="0.35">
      <c r="A74" s="44" t="s">
        <v>54</v>
      </c>
      <c r="B74" s="26">
        <v>500</v>
      </c>
      <c r="C74" s="26">
        <v>500</v>
      </c>
      <c r="D74" s="96"/>
      <c r="E74" s="96"/>
      <c r="F74" s="96"/>
      <c r="G74" s="96"/>
      <c r="H74" s="27">
        <f t="shared" si="14"/>
        <v>0</v>
      </c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" customHeight="1" x14ac:dyDescent="0.35">
      <c r="A75" s="77" t="s">
        <v>55</v>
      </c>
      <c r="B75" s="26">
        <v>500</v>
      </c>
      <c r="C75" s="26">
        <v>500</v>
      </c>
      <c r="D75" s="96"/>
      <c r="E75" s="96"/>
      <c r="F75" s="96"/>
      <c r="G75" s="96"/>
      <c r="H75" s="27">
        <f t="shared" si="14"/>
        <v>0</v>
      </c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" customHeight="1" x14ac:dyDescent="0.35">
      <c r="A76" s="104" t="s">
        <v>88</v>
      </c>
      <c r="B76" s="93" t="s">
        <v>28</v>
      </c>
      <c r="C76" s="93" t="s">
        <v>12</v>
      </c>
      <c r="D76" s="96"/>
      <c r="E76" s="96"/>
      <c r="F76" s="96"/>
      <c r="G76" s="96"/>
      <c r="H76" s="27">
        <f t="shared" ref="H76" si="15">SUM(D76:G76)</f>
        <v>0</v>
      </c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" customHeight="1" x14ac:dyDescent="0.35">
      <c r="A77" s="44" t="s">
        <v>56</v>
      </c>
      <c r="B77" s="26">
        <v>500</v>
      </c>
      <c r="C77" s="93" t="s">
        <v>12</v>
      </c>
      <c r="D77" s="96"/>
      <c r="E77" s="96"/>
      <c r="F77" s="96"/>
      <c r="G77" s="96"/>
      <c r="H77" s="27">
        <f t="shared" ref="H77:H78" si="16">SUM(D77:G77)</f>
        <v>0</v>
      </c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" customHeight="1" x14ac:dyDescent="0.35">
      <c r="A78" s="44" t="s">
        <v>99</v>
      </c>
      <c r="B78" s="26" t="s">
        <v>57</v>
      </c>
      <c r="C78" s="26" t="s">
        <v>12</v>
      </c>
      <c r="D78" s="96"/>
      <c r="E78" s="96"/>
      <c r="F78" s="96"/>
      <c r="G78" s="96"/>
      <c r="H78" s="27">
        <f t="shared" si="16"/>
        <v>0</v>
      </c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" customHeight="1" x14ac:dyDescent="0.35">
      <c r="A79" s="47" t="s">
        <v>22</v>
      </c>
      <c r="B79" s="26">
        <v>500</v>
      </c>
      <c r="C79" s="26">
        <v>500</v>
      </c>
      <c r="D79" s="96"/>
      <c r="E79" s="98" t="s">
        <v>13</v>
      </c>
      <c r="F79" s="99"/>
      <c r="G79" s="98" t="s">
        <v>13</v>
      </c>
      <c r="H79" s="27">
        <f t="shared" ref="H79:H81" si="17">MIN(SUM(D79:G79),C79)</f>
        <v>0</v>
      </c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" customHeight="1" x14ac:dyDescent="0.35">
      <c r="A80" s="48" t="s">
        <v>23</v>
      </c>
      <c r="B80" s="26">
        <v>500</v>
      </c>
      <c r="C80" s="26">
        <v>500</v>
      </c>
      <c r="D80" s="96"/>
      <c r="E80" s="98" t="s">
        <v>13</v>
      </c>
      <c r="F80" s="99"/>
      <c r="G80" s="98" t="s">
        <v>13</v>
      </c>
      <c r="H80" s="27">
        <f t="shared" si="17"/>
        <v>0</v>
      </c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" customHeight="1" x14ac:dyDescent="0.35">
      <c r="A81" s="44" t="s">
        <v>100</v>
      </c>
      <c r="B81" s="26">
        <v>500</v>
      </c>
      <c r="C81" s="26">
        <v>500</v>
      </c>
      <c r="D81" s="108"/>
      <c r="E81" s="96"/>
      <c r="F81" s="96"/>
      <c r="G81" s="108"/>
      <c r="H81" s="27">
        <f t="shared" si="17"/>
        <v>0</v>
      </c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" customHeight="1" x14ac:dyDescent="0.35">
      <c r="A82" s="44" t="s">
        <v>101</v>
      </c>
      <c r="B82" s="26">
        <v>500</v>
      </c>
      <c r="C82" s="26">
        <v>500</v>
      </c>
      <c r="D82" s="110"/>
      <c r="E82" s="110"/>
      <c r="F82" s="110"/>
      <c r="G82" s="96"/>
      <c r="H82" s="27">
        <f>MIN(SUM(D82:G82),C82)</f>
        <v>0</v>
      </c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" customHeight="1" x14ac:dyDescent="0.35">
      <c r="A83" s="33" t="s">
        <v>15</v>
      </c>
      <c r="B83" s="34"/>
      <c r="C83" s="35"/>
      <c r="D83" s="26">
        <f>SUM(D73:D82)</f>
        <v>0</v>
      </c>
      <c r="E83" s="26">
        <f>SUM(E73:E82)</f>
        <v>0</v>
      </c>
      <c r="F83" s="26">
        <f>SUM(F73:F82)</f>
        <v>0</v>
      </c>
      <c r="G83" s="26">
        <f>SUM(G73:G82)</f>
        <v>0</v>
      </c>
      <c r="H83" s="26">
        <f>SUM(H73:H82)</f>
        <v>0</v>
      </c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9" customHeight="1" x14ac:dyDescent="0.35">
      <c r="A84" s="72"/>
      <c r="B84" s="73"/>
      <c r="C84" s="74"/>
      <c r="D84" s="75"/>
      <c r="E84" s="75"/>
      <c r="F84" s="75"/>
      <c r="G84" s="75"/>
      <c r="H84" s="78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75" customHeight="1" x14ac:dyDescent="0.35">
      <c r="A85" s="33" t="s">
        <v>58</v>
      </c>
      <c r="B85" s="34"/>
      <c r="C85" s="35"/>
      <c r="D85" s="79">
        <f>SUM(D12,D31,D38,D50,D55,D70,D83)</f>
        <v>0</v>
      </c>
      <c r="E85" s="79">
        <f>SUM(E12,E31,E38,E50,E55,E70,E83)</f>
        <v>0</v>
      </c>
      <c r="F85" s="79">
        <f>SUM(F12,F31,F38,F50,F55,F70,F83)</f>
        <v>0</v>
      </c>
      <c r="G85" s="79">
        <f>SUM(G12,G31,G38,G50,G55,G70,G83)</f>
        <v>0</v>
      </c>
      <c r="H85" s="79">
        <f>SUM(H12,H31,H38,H50,H55,H70,H83)</f>
        <v>0</v>
      </c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" customHeight="1" x14ac:dyDescent="0.35">
      <c r="A86" s="80" t="s">
        <v>59</v>
      </c>
      <c r="B86" s="8"/>
      <c r="C86" s="8"/>
      <c r="D86" s="9"/>
      <c r="E86" s="9"/>
      <c r="F86" s="9"/>
      <c r="G86" s="9"/>
      <c r="H86" s="81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" customHeight="1" x14ac:dyDescent="0.35">
      <c r="A87" s="82" t="s">
        <v>60</v>
      </c>
      <c r="B87" s="13"/>
      <c r="C87" s="13"/>
      <c r="D87" s="10"/>
      <c r="E87" s="10"/>
      <c r="F87" s="10"/>
      <c r="G87" s="10"/>
      <c r="H87" s="83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" customHeight="1" x14ac:dyDescent="0.35">
      <c r="A88" s="82" t="s">
        <v>111</v>
      </c>
      <c r="B88" s="13"/>
      <c r="C88" s="13"/>
      <c r="D88" s="10"/>
      <c r="E88" s="10"/>
      <c r="F88" s="10"/>
      <c r="G88" s="10"/>
      <c r="H88" s="83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75" customHeight="1" x14ac:dyDescent="0.35">
      <c r="A89" s="84" t="s">
        <v>61</v>
      </c>
      <c r="B89" s="85"/>
      <c r="C89" s="85"/>
      <c r="D89" s="86"/>
      <c r="E89" s="86"/>
      <c r="F89" s="86"/>
      <c r="G89" s="86"/>
      <c r="H89" s="87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" customHeight="1" x14ac:dyDescent="0.35">
      <c r="A90" s="88"/>
      <c r="B90" s="88"/>
      <c r="C90" s="88"/>
      <c r="D90" s="88"/>
      <c r="E90" s="88"/>
      <c r="F90" s="88"/>
      <c r="G90" s="88"/>
      <c r="H90" s="8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" customHeight="1" x14ac:dyDescent="0.35">
      <c r="A91" s="32"/>
      <c r="B91" s="32"/>
      <c r="C91" s="32"/>
      <c r="D91" s="32"/>
      <c r="E91" s="32"/>
      <c r="F91" s="32"/>
      <c r="G91" s="32"/>
      <c r="H91" s="3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" customHeight="1" x14ac:dyDescent="0.35">
      <c r="A92" s="32"/>
      <c r="B92" s="32"/>
      <c r="C92" s="32"/>
      <c r="D92" s="32"/>
      <c r="E92" s="32"/>
      <c r="F92" s="32"/>
      <c r="G92" s="32"/>
      <c r="H92" s="3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5" customHeight="1" x14ac:dyDescent="0.35">
      <c r="A93" s="32"/>
      <c r="B93" s="32"/>
      <c r="C93" s="32"/>
      <c r="D93" s="32"/>
      <c r="E93" s="32"/>
      <c r="F93" s="32"/>
      <c r="G93" s="32"/>
      <c r="H93" s="3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5" customHeight="1" x14ac:dyDescent="0.35">
      <c r="A94" s="32"/>
      <c r="B94" s="32"/>
      <c r="C94" s="32"/>
      <c r="D94" s="32"/>
      <c r="E94" s="32"/>
      <c r="F94" s="32"/>
      <c r="G94" s="32"/>
      <c r="H94" s="3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5" customHeight="1" x14ac:dyDescent="0.35">
      <c r="A95" s="32"/>
      <c r="B95" s="32"/>
      <c r="C95" s="32"/>
      <c r="D95" s="32"/>
      <c r="E95" s="32"/>
      <c r="F95" s="32"/>
      <c r="G95" s="32"/>
      <c r="H95" s="3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5" customHeight="1" x14ac:dyDescent="0.35">
      <c r="A96" s="32"/>
      <c r="B96" s="32"/>
      <c r="C96" s="32"/>
      <c r="D96" s="32"/>
      <c r="E96" s="32"/>
      <c r="F96" s="32"/>
      <c r="G96" s="32"/>
      <c r="H96" s="3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5" customHeight="1" x14ac:dyDescent="0.35">
      <c r="A97" s="32"/>
      <c r="B97" s="32"/>
      <c r="C97" s="32"/>
      <c r="D97" s="32"/>
      <c r="E97" s="32"/>
      <c r="F97" s="32"/>
      <c r="G97" s="32"/>
      <c r="H97" s="3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5" customHeight="1" x14ac:dyDescent="0.35">
      <c r="A98" s="32"/>
      <c r="B98" s="32"/>
      <c r="C98" s="32"/>
      <c r="D98" s="32"/>
      <c r="E98" s="32"/>
      <c r="F98" s="32"/>
      <c r="G98" s="32"/>
      <c r="H98" s="3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5" customHeight="1" x14ac:dyDescent="0.35">
      <c r="A99" s="32"/>
      <c r="B99" s="32"/>
      <c r="C99" s="32"/>
      <c r="D99" s="32"/>
      <c r="E99" s="32"/>
      <c r="F99" s="32"/>
      <c r="G99" s="32"/>
      <c r="H99" s="3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5" customHeight="1" x14ac:dyDescent="0.35">
      <c r="A100" s="32"/>
      <c r="B100" s="32"/>
      <c r="C100" s="32"/>
      <c r="D100" s="32"/>
      <c r="E100" s="32"/>
      <c r="F100" s="32"/>
      <c r="G100" s="32"/>
      <c r="H100" s="3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5" customHeight="1" x14ac:dyDescent="0.35">
      <c r="A101" s="32"/>
      <c r="B101" s="32"/>
      <c r="C101" s="32"/>
      <c r="D101" s="32"/>
      <c r="E101" s="32"/>
      <c r="F101" s="32"/>
      <c r="G101" s="32"/>
      <c r="H101" s="3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5" customHeight="1" x14ac:dyDescent="0.35">
      <c r="A102" s="32"/>
      <c r="B102" s="32"/>
      <c r="C102" s="32"/>
      <c r="D102" s="32"/>
      <c r="E102" s="32"/>
      <c r="F102" s="32"/>
      <c r="G102" s="32"/>
      <c r="H102" s="3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5" customHeight="1" x14ac:dyDescent="0.35">
      <c r="A103" s="32"/>
      <c r="B103" s="32"/>
      <c r="C103" s="32"/>
      <c r="D103" s="32"/>
      <c r="E103" s="32"/>
      <c r="F103" s="32"/>
      <c r="G103" s="32"/>
      <c r="H103" s="3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" customHeight="1" x14ac:dyDescent="0.35">
      <c r="A104" s="32"/>
      <c r="B104" s="32"/>
      <c r="C104" s="32"/>
      <c r="D104" s="32"/>
      <c r="E104" s="32"/>
      <c r="F104" s="32"/>
      <c r="G104" s="32"/>
      <c r="H104" s="3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5" customHeight="1" x14ac:dyDescent="0.35">
      <c r="A105" s="32"/>
      <c r="B105" s="32"/>
      <c r="C105" s="32"/>
      <c r="D105" s="32"/>
      <c r="E105" s="32"/>
      <c r="F105" s="32"/>
      <c r="G105" s="32"/>
      <c r="H105" s="3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5" customHeight="1" x14ac:dyDescent="0.35">
      <c r="A106" s="32"/>
      <c r="B106" s="32"/>
      <c r="C106" s="32"/>
      <c r="D106" s="32"/>
      <c r="E106" s="32"/>
      <c r="F106" s="32"/>
      <c r="G106" s="32"/>
      <c r="H106" s="3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5" customHeight="1" x14ac:dyDescent="0.35">
      <c r="A107" s="32"/>
      <c r="B107" s="32"/>
      <c r="C107" s="32"/>
      <c r="D107" s="32"/>
      <c r="E107" s="32"/>
      <c r="F107" s="32"/>
      <c r="G107" s="32"/>
      <c r="H107" s="3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5" customHeight="1" x14ac:dyDescent="0.35">
      <c r="A108" s="32"/>
      <c r="B108" s="32"/>
      <c r="C108" s="32"/>
      <c r="D108" s="32"/>
      <c r="E108" s="32"/>
      <c r="F108" s="32"/>
      <c r="G108" s="32"/>
      <c r="H108" s="3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5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5" customHeight="1" x14ac:dyDescent="0.35">
      <c r="A110" s="32"/>
      <c r="B110" s="32"/>
      <c r="C110" s="32"/>
      <c r="D110" s="32"/>
      <c r="E110" s="32"/>
      <c r="F110" s="32"/>
      <c r="G110" s="32"/>
      <c r="H110" s="3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5" customHeight="1" x14ac:dyDescent="0.35">
      <c r="A111" s="32"/>
      <c r="B111" s="32"/>
      <c r="C111" s="32"/>
      <c r="D111" s="32"/>
      <c r="E111" s="32"/>
      <c r="F111" s="32"/>
      <c r="G111" s="32"/>
      <c r="H111" s="3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5" customHeight="1" x14ac:dyDescent="0.35">
      <c r="A112" s="32"/>
      <c r="B112" s="32"/>
      <c r="C112" s="32"/>
      <c r="D112" s="32"/>
      <c r="E112" s="32"/>
      <c r="F112" s="32"/>
      <c r="G112" s="32"/>
      <c r="H112" s="3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5" customHeight="1" x14ac:dyDescent="0.35">
      <c r="A113" s="32"/>
      <c r="B113" s="32"/>
      <c r="C113" s="32"/>
      <c r="D113" s="32"/>
      <c r="E113" s="32"/>
      <c r="F113" s="32"/>
      <c r="G113" s="32"/>
      <c r="H113" s="3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" customHeight="1" x14ac:dyDescent="0.35">
      <c r="A114" s="32"/>
      <c r="B114" s="32"/>
      <c r="C114" s="32"/>
      <c r="D114" s="32"/>
      <c r="E114" s="32"/>
      <c r="F114" s="32"/>
      <c r="G114" s="32"/>
      <c r="H114" s="3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" customHeight="1" x14ac:dyDescent="0.35">
      <c r="A115" s="32"/>
      <c r="B115" s="32"/>
      <c r="C115" s="32"/>
      <c r="D115" s="32"/>
      <c r="E115" s="32"/>
      <c r="F115" s="32"/>
      <c r="G115" s="32"/>
      <c r="H115" s="3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" customHeight="1" x14ac:dyDescent="0.35">
      <c r="A116" s="32"/>
      <c r="B116" s="32"/>
      <c r="C116" s="32"/>
      <c r="D116" s="32"/>
      <c r="E116" s="32"/>
      <c r="F116" s="32"/>
      <c r="G116" s="32"/>
      <c r="H116" s="3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" customHeight="1" x14ac:dyDescent="0.35">
      <c r="A117" s="32"/>
      <c r="B117" s="32"/>
      <c r="C117" s="32"/>
      <c r="D117" s="32"/>
      <c r="E117" s="32"/>
      <c r="F117" s="32"/>
      <c r="G117" s="32"/>
      <c r="H117" s="3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" customHeight="1" x14ac:dyDescent="0.35">
      <c r="A118" s="32"/>
      <c r="B118" s="32"/>
      <c r="C118" s="32"/>
      <c r="D118" s="32"/>
      <c r="E118" s="32"/>
      <c r="F118" s="32"/>
      <c r="G118" s="32"/>
      <c r="H118" s="3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" customHeight="1" x14ac:dyDescent="0.35">
      <c r="A119" s="32"/>
      <c r="B119" s="32"/>
      <c r="C119" s="32"/>
      <c r="D119" s="32"/>
      <c r="E119" s="32"/>
      <c r="F119" s="32"/>
      <c r="G119" s="32"/>
      <c r="H119" s="3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5.75" customHeight="1" x14ac:dyDescent="0.35"/>
    <row r="121" spans="1:28" ht="15.75" customHeight="1" x14ac:dyDescent="0.35"/>
    <row r="122" spans="1:28" ht="15.75" customHeight="1" x14ac:dyDescent="0.35"/>
    <row r="123" spans="1:28" ht="15.75" customHeight="1" x14ac:dyDescent="0.35"/>
    <row r="124" spans="1:28" ht="15.75" customHeight="1" x14ac:dyDescent="0.35"/>
    <row r="125" spans="1:28" ht="15.75" customHeight="1" x14ac:dyDescent="0.35"/>
    <row r="126" spans="1:28" ht="15.75" customHeight="1" x14ac:dyDescent="0.35"/>
    <row r="127" spans="1:28" ht="15.75" customHeight="1" x14ac:dyDescent="0.35"/>
    <row r="128" spans="1: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</sheetData>
  <mergeCells count="1">
    <mergeCell ref="C1:D1"/>
  </mergeCells>
  <pageMargins left="0.7" right="0.7" top="0.75" bottom="0.75" header="0" footer="0"/>
  <pageSetup scale="95" fitToHeight="0" orientation="landscape" r:id="rId1"/>
  <headerFooter>
    <oddFooter>&amp;C000000&amp;P</oddFooter>
  </headerFooter>
  <rowBreaks count="1" manualBreakCount="1">
    <brk id="89" man="1"/>
  </rowBreaks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5"/>
  <sheetViews>
    <sheetView showGridLines="0" workbookViewId="0">
      <selection activeCell="A22" sqref="A22"/>
    </sheetView>
  </sheetViews>
  <sheetFormatPr defaultColWidth="14.453125" defaultRowHeight="15" customHeight="1" x14ac:dyDescent="0.35"/>
  <cols>
    <col min="1" max="1" width="9.453125" customWidth="1"/>
    <col min="2" max="2" width="5" customWidth="1"/>
    <col min="3" max="3" width="37.7265625" customWidth="1"/>
    <col min="4" max="4" width="11.26953125" customWidth="1"/>
    <col min="5" max="9" width="12.453125" customWidth="1"/>
    <col min="10" max="10" width="14.1796875" customWidth="1"/>
    <col min="11" max="26" width="8.81640625" customWidth="1"/>
  </cols>
  <sheetData>
    <row r="1" spans="1:10" ht="75" customHeight="1" x14ac:dyDescent="0.35">
      <c r="A1" s="111" t="s">
        <v>70</v>
      </c>
      <c r="B1" s="112"/>
      <c r="C1" s="113" t="s">
        <v>62</v>
      </c>
      <c r="D1" s="114" t="s">
        <v>63</v>
      </c>
      <c r="E1" s="114" t="s">
        <v>64</v>
      </c>
      <c r="F1" s="114" t="s">
        <v>65</v>
      </c>
      <c r="G1" s="114" t="s">
        <v>66</v>
      </c>
      <c r="H1" s="114" t="s">
        <v>67</v>
      </c>
      <c r="I1" s="114" t="s">
        <v>68</v>
      </c>
      <c r="J1" s="115" t="s">
        <v>69</v>
      </c>
    </row>
    <row r="2" spans="1:10" ht="15" customHeight="1" x14ac:dyDescent="0.35">
      <c r="A2" s="116"/>
      <c r="B2" s="89">
        <v>1</v>
      </c>
      <c r="C2" s="90"/>
      <c r="D2" s="90"/>
      <c r="E2" s="122"/>
      <c r="F2" s="122"/>
      <c r="G2" s="122"/>
      <c r="H2" s="90"/>
      <c r="I2" s="90"/>
      <c r="J2" s="117"/>
    </row>
    <row r="3" spans="1:10" ht="15" customHeight="1" x14ac:dyDescent="0.35">
      <c r="A3" s="116"/>
      <c r="B3" s="89">
        <v>2</v>
      </c>
      <c r="C3" s="90"/>
      <c r="D3" s="90"/>
      <c r="E3" s="122"/>
      <c r="F3" s="122"/>
      <c r="G3" s="122"/>
      <c r="H3" s="90"/>
      <c r="I3" s="90"/>
      <c r="J3" s="117"/>
    </row>
    <row r="4" spans="1:10" ht="15" customHeight="1" x14ac:dyDescent="0.35">
      <c r="A4" s="116"/>
      <c r="B4" s="89">
        <v>3</v>
      </c>
      <c r="C4" s="90"/>
      <c r="D4" s="90"/>
      <c r="E4" s="122"/>
      <c r="F4" s="122"/>
      <c r="G4" s="122"/>
      <c r="H4" s="90"/>
      <c r="I4" s="90"/>
      <c r="J4" s="117"/>
    </row>
    <row r="5" spans="1:10" ht="15" customHeight="1" x14ac:dyDescent="0.35">
      <c r="A5" s="116"/>
      <c r="B5" s="89">
        <v>4</v>
      </c>
      <c r="C5" s="90"/>
      <c r="D5" s="90"/>
      <c r="E5" s="122"/>
      <c r="F5" s="122"/>
      <c r="G5" s="122"/>
      <c r="H5" s="90"/>
      <c r="I5" s="90"/>
      <c r="J5" s="117"/>
    </row>
    <row r="6" spans="1:10" ht="15" customHeight="1" x14ac:dyDescent="0.35">
      <c r="A6" s="116"/>
      <c r="B6" s="89">
        <v>5</v>
      </c>
      <c r="C6" s="90"/>
      <c r="D6" s="90"/>
      <c r="E6" s="122"/>
      <c r="F6" s="122"/>
      <c r="G6" s="122"/>
      <c r="H6" s="90"/>
      <c r="I6" s="90"/>
      <c r="J6" s="117"/>
    </row>
    <row r="7" spans="1:10" ht="15" customHeight="1" x14ac:dyDescent="0.35">
      <c r="A7" s="116"/>
      <c r="B7" s="89">
        <v>6</v>
      </c>
      <c r="C7" s="90"/>
      <c r="D7" s="90"/>
      <c r="E7" s="122"/>
      <c r="F7" s="122"/>
      <c r="G7" s="122"/>
      <c r="H7" s="90"/>
      <c r="I7" s="90"/>
      <c r="J7" s="117"/>
    </row>
    <row r="8" spans="1:10" ht="15" customHeight="1" x14ac:dyDescent="0.35">
      <c r="A8" s="116"/>
      <c r="B8" s="89">
        <v>7</v>
      </c>
      <c r="C8" s="90"/>
      <c r="D8" s="90"/>
      <c r="E8" s="122"/>
      <c r="F8" s="122"/>
      <c r="G8" s="122"/>
      <c r="H8" s="90"/>
      <c r="I8" s="90"/>
      <c r="J8" s="117"/>
    </row>
    <row r="9" spans="1:10" ht="15" customHeight="1" x14ac:dyDescent="0.35">
      <c r="A9" s="116"/>
      <c r="B9" s="89">
        <v>8</v>
      </c>
      <c r="C9" s="90"/>
      <c r="D9" s="90"/>
      <c r="E9" s="122"/>
      <c r="F9" s="122"/>
      <c r="G9" s="122"/>
      <c r="H9" s="90"/>
      <c r="I9" s="90"/>
      <c r="J9" s="117"/>
    </row>
    <row r="10" spans="1:10" ht="15" customHeight="1" x14ac:dyDescent="0.35">
      <c r="A10" s="116"/>
      <c r="B10" s="89">
        <v>9</v>
      </c>
      <c r="C10" s="90"/>
      <c r="D10" s="90"/>
      <c r="E10" s="122"/>
      <c r="F10" s="122"/>
      <c r="G10" s="122"/>
      <c r="H10" s="90"/>
      <c r="I10" s="90"/>
      <c r="J10" s="117"/>
    </row>
    <row r="11" spans="1:10" ht="15" customHeight="1" x14ac:dyDescent="0.35">
      <c r="A11" s="116"/>
      <c r="B11" s="89">
        <v>10</v>
      </c>
      <c r="C11" s="90"/>
      <c r="D11" s="90"/>
      <c r="E11" s="122"/>
      <c r="F11" s="122"/>
      <c r="G11" s="122"/>
      <c r="H11" s="90"/>
      <c r="I11" s="90"/>
      <c r="J11" s="117"/>
    </row>
    <row r="12" spans="1:10" ht="15" customHeight="1" x14ac:dyDescent="0.35">
      <c r="A12" s="116"/>
      <c r="B12" s="89">
        <v>11</v>
      </c>
      <c r="C12" s="90"/>
      <c r="D12" s="90"/>
      <c r="E12" s="122"/>
      <c r="F12" s="122"/>
      <c r="G12" s="122"/>
      <c r="H12" s="90"/>
      <c r="I12" s="90"/>
      <c r="J12" s="117"/>
    </row>
    <row r="13" spans="1:10" ht="15" customHeight="1" x14ac:dyDescent="0.35">
      <c r="A13" s="116"/>
      <c r="B13" s="89">
        <v>12</v>
      </c>
      <c r="C13" s="90"/>
      <c r="D13" s="90"/>
      <c r="E13" s="122"/>
      <c r="F13" s="122"/>
      <c r="G13" s="122"/>
      <c r="H13" s="90"/>
      <c r="I13" s="90"/>
      <c r="J13" s="117"/>
    </row>
    <row r="14" spans="1:10" ht="15" customHeight="1" x14ac:dyDescent="0.35">
      <c r="A14" s="116"/>
      <c r="B14" s="89">
        <v>13</v>
      </c>
      <c r="C14" s="90"/>
      <c r="D14" s="90"/>
      <c r="E14" s="122"/>
      <c r="F14" s="122"/>
      <c r="G14" s="122"/>
      <c r="H14" s="90"/>
      <c r="I14" s="90"/>
      <c r="J14" s="117"/>
    </row>
    <row r="15" spans="1:10" ht="15" customHeight="1" x14ac:dyDescent="0.35">
      <c r="A15" s="116"/>
      <c r="B15" s="89">
        <v>14</v>
      </c>
      <c r="C15" s="90"/>
      <c r="D15" s="90"/>
      <c r="E15" s="122"/>
      <c r="F15" s="122"/>
      <c r="G15" s="122"/>
      <c r="H15" s="90"/>
      <c r="I15" s="90"/>
      <c r="J15" s="117"/>
    </row>
    <row r="16" spans="1:10" ht="15" customHeight="1" x14ac:dyDescent="0.35">
      <c r="A16" s="116"/>
      <c r="B16" s="89">
        <v>15</v>
      </c>
      <c r="C16" s="90"/>
      <c r="D16" s="90"/>
      <c r="E16" s="122"/>
      <c r="F16" s="122"/>
      <c r="G16" s="122"/>
      <c r="H16" s="90"/>
      <c r="I16" s="90"/>
      <c r="J16" s="117"/>
    </row>
    <row r="17" spans="1:10" ht="15" customHeight="1" x14ac:dyDescent="0.35">
      <c r="A17" s="116"/>
      <c r="B17" s="89">
        <v>16</v>
      </c>
      <c r="C17" s="90"/>
      <c r="D17" s="90"/>
      <c r="E17" s="122"/>
      <c r="F17" s="122"/>
      <c r="G17" s="122"/>
      <c r="H17" s="90"/>
      <c r="I17" s="90"/>
      <c r="J17" s="117"/>
    </row>
    <row r="18" spans="1:10" ht="15" customHeight="1" x14ac:dyDescent="0.35">
      <c r="A18" s="116"/>
      <c r="B18" s="89">
        <v>17</v>
      </c>
      <c r="C18" s="90"/>
      <c r="D18" s="90"/>
      <c r="E18" s="122"/>
      <c r="F18" s="122"/>
      <c r="G18" s="122"/>
      <c r="H18" s="90"/>
      <c r="I18" s="90"/>
      <c r="J18" s="117"/>
    </row>
    <row r="19" spans="1:10" ht="15" customHeight="1" x14ac:dyDescent="0.35">
      <c r="A19" s="116"/>
      <c r="B19" s="89">
        <v>18</v>
      </c>
      <c r="C19" s="90"/>
      <c r="D19" s="90"/>
      <c r="E19" s="122"/>
      <c r="F19" s="122"/>
      <c r="G19" s="122"/>
      <c r="H19" s="90"/>
      <c r="I19" s="90"/>
      <c r="J19" s="117"/>
    </row>
    <row r="20" spans="1:10" ht="15" customHeight="1" x14ac:dyDescent="0.35">
      <c r="A20" s="116"/>
      <c r="B20" s="89">
        <v>19</v>
      </c>
      <c r="C20" s="90"/>
      <c r="D20" s="90"/>
      <c r="E20" s="122"/>
      <c r="F20" s="122"/>
      <c r="G20" s="122"/>
      <c r="H20" s="90"/>
      <c r="I20" s="90"/>
      <c r="J20" s="117"/>
    </row>
    <row r="21" spans="1:10" ht="15.75" customHeight="1" thickBot="1" x14ac:dyDescent="0.4">
      <c r="A21" s="118"/>
      <c r="B21" s="119">
        <v>20</v>
      </c>
      <c r="C21" s="120"/>
      <c r="D21" s="120"/>
      <c r="E21" s="123"/>
      <c r="F21" s="123"/>
      <c r="G21" s="123"/>
      <c r="H21" s="120"/>
      <c r="I21" s="120"/>
      <c r="J21" s="121"/>
    </row>
    <row r="22" spans="1:10" ht="15.75" customHeight="1" x14ac:dyDescent="0.35"/>
    <row r="23" spans="1:10" ht="15.75" customHeight="1" x14ac:dyDescent="0.35"/>
    <row r="24" spans="1:10" ht="15.75" customHeight="1" x14ac:dyDescent="0.35"/>
    <row r="25" spans="1:10" ht="15.75" customHeight="1" x14ac:dyDescent="0.35"/>
    <row r="26" spans="1:10" ht="15.75" customHeight="1" x14ac:dyDescent="0.35"/>
    <row r="27" spans="1:10" ht="15.75" customHeight="1" x14ac:dyDescent="0.35"/>
    <row r="28" spans="1:10" ht="15.75" customHeight="1" x14ac:dyDescent="0.35"/>
    <row r="29" spans="1:10" ht="15.75" customHeight="1" x14ac:dyDescent="0.35"/>
    <row r="30" spans="1:10" ht="15.75" customHeight="1" x14ac:dyDescent="0.35"/>
    <row r="31" spans="1:10" ht="15.75" customHeight="1" x14ac:dyDescent="0.35"/>
    <row r="32" spans="1:10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</sheetData>
  <pageMargins left="0.7" right="0.7" top="0.75" bottom="0.75" header="0" footer="0"/>
  <pageSetup scale="87" fitToHeight="0" orientation="landscape" r:id="rId1"/>
  <headerFooter>
    <oddFooter>&amp;C000000&amp;P</oddFooter>
  </headerFooter>
  <colBreaks count="2" manualBreakCount="2">
    <brk id="1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Club A&amp;A Report </vt:lpstr>
      <vt:lpstr>Project &amp; Programs</vt:lpstr>
      <vt:lpstr>'2022-23 Club A&amp;A Report '!Print_Area</vt:lpstr>
      <vt:lpstr>'2022-23 Club A&amp;A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 Still</cp:lastModifiedBy>
  <cp:lastPrinted>2022-11-04T03:42:13Z</cp:lastPrinted>
  <dcterms:created xsi:type="dcterms:W3CDTF">2022-09-29T21:50:45Z</dcterms:created>
  <dcterms:modified xsi:type="dcterms:W3CDTF">2023-12-04T00:49:29Z</dcterms:modified>
</cp:coreProperties>
</file>